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GMK + UL" sheetId="1" r:id="rId1"/>
    <sheet name="Personalkosten + prod Std" sheetId="2" r:id="rId2"/>
    <sheet name="Materialeinsatz" sheetId="3" r:id="rId3"/>
    <sheet name="Preisberechung" sheetId="4" r:id="rId4"/>
    <sheet name="GMK + UL blanko" sheetId="5" r:id="rId5"/>
  </sheets>
  <externalReferences>
    <externalReference r:id="rId8"/>
    <externalReference r:id="rId9"/>
    <externalReference r:id="rId10"/>
  </externalReferences>
  <definedNames>
    <definedName name="ART">#REF!</definedName>
    <definedName name="_xlnm.Print_Area" localSheetId="0">'GMK + UL'!$A$1:$E$47</definedName>
    <definedName name="_xlnm.Print_Area" localSheetId="4">'GMK + UL blanko'!$A$1:$E$47</definedName>
    <definedName name="_xlnm.Print_Area" localSheetId="1">'Personalkosten + prod Std'!$A$1:$O$19</definedName>
    <definedName name="Gewinn_Q">'[1]4. PREISE + Runden'!$C$6</definedName>
    <definedName name="LGK_Q">'[1]4. PREISE + Runden'!$C$4</definedName>
    <definedName name="Lohn_Std_Q">'[1]4. PREISE + Runden'!$C$3</definedName>
    <definedName name="MGK_Q">'[1]4. PREISE + Runden'!$C$5</definedName>
    <definedName name="SAH">#REF!</definedName>
    <definedName name="SAIIH">#REF!</definedName>
    <definedName name="SAIIS">#REF!</definedName>
    <definedName name="SAS">#REF!</definedName>
    <definedName name="SUH">'[2]Lösung'!#REF!</definedName>
    <definedName name="SUS">'[2]Lösung'!#REF!</definedName>
    <definedName name="UMBH">#REF!</definedName>
    <definedName name="UMBS">#REF!</definedName>
    <definedName name="UST_WERT">'[3]Standartwerte'!$B$3</definedName>
  </definedNames>
  <calcPr fullCalcOnLoad="1"/>
</workbook>
</file>

<file path=xl/sharedStrings.xml><?xml version="1.0" encoding="utf-8"?>
<sst xmlns="http://schemas.openxmlformats.org/spreadsheetml/2006/main" count="159" uniqueCount="52">
  <si>
    <t>monatlich</t>
  </si>
  <si>
    <t>Summe:</t>
  </si>
  <si>
    <t>x</t>
  </si>
  <si>
    <t>Unternehmerlohn:</t>
  </si>
  <si>
    <t xml:space="preserve">+ Lohnkosten  </t>
  </si>
  <si>
    <t>+ Gemeinkosten</t>
  </si>
  <si>
    <t>= Selbstkosten</t>
  </si>
  <si>
    <t>+ Gewinn</t>
  </si>
  <si>
    <t>= Nettoverkaufspreis</t>
  </si>
  <si>
    <t>+ USt</t>
  </si>
  <si>
    <t xml:space="preserve">= Bruttoverkaufspreis </t>
  </si>
  <si>
    <t>Menge</t>
  </si>
  <si>
    <t>Preis</t>
  </si>
  <si>
    <t>benö.</t>
  </si>
  <si>
    <t>Artikel</t>
  </si>
  <si>
    <t>VE</t>
  </si>
  <si>
    <t>gesamt</t>
  </si>
  <si>
    <t>=</t>
  </si>
  <si>
    <t>Materialeinsatz + Materialkosten für die kosmetiksche Behandlung</t>
  </si>
  <si>
    <t>Preisberechnung</t>
  </si>
  <si>
    <t>jährlich</t>
  </si>
  <si>
    <t xml:space="preserve">gerundet </t>
  </si>
  <si>
    <t>Betriebskosten / Gemeinkosten:</t>
  </si>
  <si>
    <t>Bruttolohn</t>
  </si>
  <si>
    <t xml:space="preserve">Anzahl </t>
  </si>
  <si>
    <t>Ermittlung der Personalkosten</t>
  </si>
  <si>
    <t>Brutto</t>
  </si>
  <si>
    <t>Brutto-Plus *</t>
  </si>
  <si>
    <t>* Brutto-Plus = Brutto-Entgelt + Arbeitgegeranteil zur Sozialversicherung, BGW usw.</t>
  </si>
  <si>
    <t>Std/Wo</t>
  </si>
  <si>
    <t>Std/Mon</t>
  </si>
  <si>
    <t>produktiv</t>
  </si>
  <si>
    <t>Arbeitnehmer</t>
  </si>
  <si>
    <t>Ermittlung der produktiven Arbeitsstunden</t>
  </si>
  <si>
    <t>Unternehmer</t>
  </si>
  <si>
    <t>Unternehmer + Arbeitnehmer</t>
  </si>
  <si>
    <t xml:space="preserve">multipliziert mit </t>
  </si>
  <si>
    <t>dividiert durch</t>
  </si>
  <si>
    <t xml:space="preserve"> jährlich</t>
  </si>
  <si>
    <t xml:space="preserve"> pro Stunde</t>
  </si>
  <si>
    <t xml:space="preserve"> pro Minute</t>
  </si>
  <si>
    <t>Privatentnahmen (übernommen aus GMK + UL)</t>
  </si>
  <si>
    <t>Summe (Privatentnahmen):</t>
  </si>
  <si>
    <t xml:space="preserve">Min.   x </t>
  </si>
  <si>
    <t>Min.   x</t>
  </si>
  <si>
    <t xml:space="preserve">   Wareneinsatz:</t>
  </si>
  <si>
    <t xml:space="preserve">Personalkosten </t>
  </si>
  <si>
    <t xml:space="preserve">z.B. (ungelernte) "Aushilfe"        </t>
  </si>
  <si>
    <t xml:space="preserve">z.B. Fachkraft "Einsteiger"         </t>
  </si>
  <si>
    <t xml:space="preserve">z.B. Fachkraft "Fortgeschritten"     </t>
  </si>
  <si>
    <t xml:space="preserve">z.B. Fachkraft "Topkraft"                 </t>
  </si>
  <si>
    <t xml:space="preserve">z.B. Meister "Leitende Position"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</si>
</sst>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_ ;\-#,##0.0\ "/>
    <numFmt numFmtId="166" formatCode="_-* #,##0.00\ [$€-407]_-;\-* #,##0.00\ [$€-407]_-;_-* &quot;-&quot;??\ [$€-407]_-;_-@_-"/>
    <numFmt numFmtId="167" formatCode="#,##0.00\ &quot;€&quot;"/>
    <numFmt numFmtId="168" formatCode="0.0"/>
    <numFmt numFmtId="169" formatCode="0.000"/>
    <numFmt numFmtId="170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0"/>
      <name val="MS Sans Serif"/>
      <family val="0"/>
    </font>
    <font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 Narrow"/>
      <family val="2"/>
    </font>
    <font>
      <b/>
      <sz val="14"/>
      <color indexed="30"/>
      <name val="Arial Narrow"/>
      <family val="2"/>
    </font>
    <font>
      <sz val="14"/>
      <color indexed="17"/>
      <name val="Arial Narrow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b/>
      <sz val="16"/>
      <color indexed="17"/>
      <name val="Arial Narrow"/>
      <family val="2"/>
    </font>
    <font>
      <sz val="16"/>
      <color indexed="17"/>
      <name val="Arial Narrow"/>
      <family val="2"/>
    </font>
    <font>
      <u val="single"/>
      <sz val="16"/>
      <color indexed="10"/>
      <name val="Arial Narrow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8000"/>
      <name val="Arial Narrow"/>
      <family val="2"/>
    </font>
    <font>
      <b/>
      <sz val="14"/>
      <color rgb="FF0070C0"/>
      <name val="Arial Narrow"/>
      <family val="2"/>
    </font>
    <font>
      <sz val="14"/>
      <color rgb="FF008000"/>
      <name val="Arial Narrow"/>
      <family val="2"/>
    </font>
    <font>
      <b/>
      <sz val="11"/>
      <color rgb="FF008000"/>
      <name val="Arial"/>
      <family val="2"/>
    </font>
    <font>
      <sz val="11"/>
      <color theme="1"/>
      <name val="Arial"/>
      <family val="2"/>
    </font>
    <font>
      <b/>
      <sz val="16"/>
      <color rgb="FF008000"/>
      <name val="Arial Narrow"/>
      <family val="2"/>
    </font>
    <font>
      <sz val="16"/>
      <color rgb="FF008000"/>
      <name val="Arial Narrow"/>
      <family val="2"/>
    </font>
    <font>
      <u val="single"/>
      <sz val="16"/>
      <color rgb="FFFF0000"/>
      <name val="Arial Narrow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8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7">
    <xf numFmtId="0" fontId="0" fillId="0" borderId="0" xfId="0" applyFont="1" applyAlignment="1">
      <alignment/>
    </xf>
    <xf numFmtId="7" fontId="3" fillId="33" borderId="0" xfId="46" applyNumberFormat="1" applyFont="1" applyFill="1" applyAlignment="1" applyProtection="1">
      <alignment/>
      <protection/>
    </xf>
    <xf numFmtId="164" fontId="53" fillId="34" borderId="10" xfId="46" applyNumberFormat="1" applyFont="1" applyFill="1" applyBorder="1" applyAlignment="1" applyProtection="1">
      <alignment horizontal="center"/>
      <protection locked="0"/>
    </xf>
    <xf numFmtId="7" fontId="53" fillId="34" borderId="10" xfId="46" applyNumberFormat="1" applyFont="1" applyFill="1" applyBorder="1" applyAlignment="1" applyProtection="1">
      <alignment/>
      <protection locked="0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7" fontId="53" fillId="35" borderId="0" xfId="46" applyNumberFormat="1" applyFont="1" applyFill="1" applyBorder="1" applyAlignment="1" applyProtection="1">
      <alignment/>
      <protection/>
    </xf>
    <xf numFmtId="165" fontId="3" fillId="35" borderId="0" xfId="46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right"/>
    </xf>
    <xf numFmtId="7" fontId="3" fillId="35" borderId="0" xfId="46" applyNumberFormat="1" applyFont="1" applyFill="1" applyBorder="1" applyAlignment="1" applyProtection="1">
      <alignment/>
      <protection/>
    </xf>
    <xf numFmtId="7" fontId="54" fillId="35" borderId="11" xfId="46" applyNumberFormat="1" applyFont="1" applyFill="1" applyBorder="1" applyAlignment="1" applyProtection="1">
      <alignment/>
      <protection/>
    </xf>
    <xf numFmtId="0" fontId="55" fillId="34" borderId="10" xfId="0" applyFont="1" applyFill="1" applyBorder="1" applyAlignment="1" applyProtection="1">
      <alignment/>
      <protection locked="0"/>
    </xf>
    <xf numFmtId="4" fontId="56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57" fillId="33" borderId="10" xfId="0" applyFont="1" applyFill="1" applyBorder="1" applyAlignment="1" applyProtection="1" quotePrefix="1">
      <alignment horizontal="center"/>
      <protection/>
    </xf>
    <xf numFmtId="0" fontId="57" fillId="33" borderId="10" xfId="0" applyFont="1" applyFill="1" applyBorder="1" applyAlignment="1" applyProtection="1">
      <alignment horizontal="center"/>
      <protection/>
    </xf>
    <xf numFmtId="7" fontId="58" fillId="36" borderId="10" xfId="47" applyNumberFormat="1" applyFont="1" applyFill="1" applyBorder="1" applyAlignment="1" applyProtection="1">
      <alignment/>
      <protection locked="0"/>
    </xf>
    <xf numFmtId="165" fontId="58" fillId="36" borderId="10" xfId="47" applyNumberFormat="1" applyFont="1" applyFill="1" applyBorder="1" applyAlignment="1" applyProtection="1">
      <alignment horizontal="center"/>
      <protection locked="0"/>
    </xf>
    <xf numFmtId="7" fontId="59" fillId="36" borderId="10" xfId="47" applyNumberFormat="1" applyFont="1" applyFill="1" applyBorder="1" applyAlignment="1" applyProtection="1">
      <alignment/>
      <protection locked="0"/>
    </xf>
    <xf numFmtId="164" fontId="58" fillId="36" borderId="10" xfId="47" applyNumberFormat="1" applyFont="1" applyFill="1" applyBorder="1" applyAlignment="1" applyProtection="1">
      <alignment horizontal="center"/>
      <protection locked="0"/>
    </xf>
    <xf numFmtId="9" fontId="58" fillId="36" borderId="10" xfId="50" applyFont="1" applyFill="1" applyBorder="1" applyAlignment="1" applyProtection="1">
      <alignment horizontal="center"/>
      <protection locked="0"/>
    </xf>
    <xf numFmtId="0" fontId="4" fillId="33" borderId="0" xfId="52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52" applyFont="1" applyFill="1" applyAlignment="1" applyProtection="1">
      <alignment horizontal="center"/>
      <protection/>
    </xf>
    <xf numFmtId="0" fontId="4" fillId="33" borderId="0" xfId="52" applyFont="1" applyFill="1" applyAlignment="1" applyProtection="1">
      <alignment horizontal="right"/>
      <protection/>
    </xf>
    <xf numFmtId="0" fontId="60" fillId="33" borderId="0" xfId="52" applyFont="1" applyFill="1" applyAlignment="1" applyProtection="1">
      <alignment horizontal="center"/>
      <protection/>
    </xf>
    <xf numFmtId="7" fontId="5" fillId="33" borderId="0" xfId="47" applyNumberFormat="1" applyFont="1" applyFill="1" applyAlignment="1" applyProtection="1">
      <alignment horizontal="center"/>
      <protection/>
    </xf>
    <xf numFmtId="7" fontId="4" fillId="33" borderId="0" xfId="47" applyNumberFormat="1" applyFont="1" applyFill="1" applyAlignment="1" applyProtection="1">
      <alignment/>
      <protection/>
    </xf>
    <xf numFmtId="165" fontId="5" fillId="33" borderId="0" xfId="47" applyNumberFormat="1" applyFont="1" applyFill="1" applyBorder="1" applyAlignment="1" applyProtection="1">
      <alignment horizontal="center"/>
      <protection/>
    </xf>
    <xf numFmtId="7" fontId="5" fillId="33" borderId="0" xfId="47" applyNumberFormat="1" applyFont="1" applyFill="1" applyBorder="1" applyAlignment="1" applyProtection="1">
      <alignment horizontal="center"/>
      <protection/>
    </xf>
    <xf numFmtId="164" fontId="4" fillId="33" borderId="0" xfId="47" applyNumberFormat="1" applyFont="1" applyFill="1" applyBorder="1" applyAlignment="1" applyProtection="1">
      <alignment horizontal="center"/>
      <protection/>
    </xf>
    <xf numFmtId="4" fontId="4" fillId="33" borderId="0" xfId="47" applyNumberFormat="1" applyFont="1" applyFill="1" applyBorder="1" applyAlignment="1" applyProtection="1">
      <alignment horizontal="right"/>
      <protection/>
    </xf>
    <xf numFmtId="0" fontId="4" fillId="33" borderId="12" xfId="52" applyFont="1" applyFill="1" applyBorder="1" applyAlignment="1" applyProtection="1">
      <alignment horizontal="right"/>
      <protection/>
    </xf>
    <xf numFmtId="7" fontId="5" fillId="33" borderId="0" xfId="47" applyNumberFormat="1" applyFont="1" applyFill="1" applyBorder="1" applyAlignment="1" applyProtection="1">
      <alignment/>
      <protection/>
    </xf>
    <xf numFmtId="165" fontId="4" fillId="33" borderId="12" xfId="47" applyNumberFormat="1" applyFont="1" applyFill="1" applyBorder="1" applyAlignment="1" applyProtection="1">
      <alignment horizontal="center"/>
      <protection/>
    </xf>
    <xf numFmtId="7" fontId="4" fillId="33" borderId="0" xfId="47" applyNumberFormat="1" applyFont="1" applyFill="1" applyBorder="1" applyAlignment="1" applyProtection="1">
      <alignment/>
      <protection/>
    </xf>
    <xf numFmtId="7" fontId="4" fillId="33" borderId="12" xfId="47" applyNumberFormat="1" applyFont="1" applyFill="1" applyBorder="1" applyAlignment="1" applyProtection="1">
      <alignment/>
      <protection/>
    </xf>
    <xf numFmtId="164" fontId="4" fillId="33" borderId="12" xfId="47" applyNumberFormat="1" applyFont="1" applyFill="1" applyBorder="1" applyAlignment="1" applyProtection="1">
      <alignment horizontal="center"/>
      <protection/>
    </xf>
    <xf numFmtId="4" fontId="4" fillId="33" borderId="12" xfId="47" applyNumberFormat="1" applyFont="1" applyFill="1" applyBorder="1" applyAlignment="1" applyProtection="1">
      <alignment horizontal="right"/>
      <protection/>
    </xf>
    <xf numFmtId="165" fontId="4" fillId="33" borderId="0" xfId="47" applyNumberFormat="1" applyFont="1" applyFill="1" applyBorder="1" applyAlignment="1" applyProtection="1">
      <alignment horizontal="center"/>
      <protection/>
    </xf>
    <xf numFmtId="4" fontId="4" fillId="33" borderId="0" xfId="52" applyNumberFormat="1" applyFont="1" applyFill="1" applyProtection="1">
      <alignment/>
      <protection/>
    </xf>
    <xf numFmtId="0" fontId="4" fillId="33" borderId="0" xfId="52" applyFont="1" applyFill="1" applyBorder="1" applyAlignment="1" applyProtection="1">
      <alignment horizontal="right"/>
      <protection/>
    </xf>
    <xf numFmtId="0" fontId="7" fillId="33" borderId="0" xfId="52" applyFont="1" applyFill="1" applyProtection="1">
      <alignment/>
      <protection/>
    </xf>
    <xf numFmtId="4" fontId="9" fillId="33" borderId="10" xfId="0" applyNumberFormat="1" applyFont="1" applyFill="1" applyBorder="1" applyAlignment="1" applyProtection="1" quotePrefix="1">
      <alignment horizontal="center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0" xfId="0" applyFont="1" applyFill="1" applyAlignment="1" applyProtection="1">
      <alignment/>
      <protection/>
    </xf>
    <xf numFmtId="4" fontId="57" fillId="33" borderId="0" xfId="0" applyNumberFormat="1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right"/>
      <protection/>
    </xf>
    <xf numFmtId="0" fontId="61" fillId="33" borderId="10" xfId="0" applyFont="1" applyFill="1" applyBorder="1" applyAlignment="1" applyProtection="1">
      <alignment horizontal="right" vertical="center" wrapText="1"/>
      <protection/>
    </xf>
    <xf numFmtId="4" fontId="61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0" xfId="0" applyFont="1" applyFill="1" applyAlignment="1" applyProtection="1" quotePrefix="1">
      <alignment horizontal="center"/>
      <protection/>
    </xf>
    <xf numFmtId="4" fontId="62" fillId="33" borderId="10" xfId="0" applyNumberFormat="1" applyFont="1" applyFill="1" applyBorder="1" applyAlignment="1" applyProtection="1">
      <alignment horizontal="right" vertical="center" wrapText="1"/>
      <protection/>
    </xf>
    <xf numFmtId="0" fontId="57" fillId="33" borderId="13" xfId="0" applyFont="1" applyFill="1" applyBorder="1" applyAlignment="1" applyProtection="1" quotePrefix="1">
      <alignment horizontal="center"/>
      <protection/>
    </xf>
    <xf numFmtId="0" fontId="57" fillId="33" borderId="14" xfId="0" applyFont="1" applyFill="1" applyBorder="1" applyAlignment="1" applyProtection="1">
      <alignment horizontal="center"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5" fillId="33" borderId="0" xfId="52" applyFont="1" applyFill="1" applyProtection="1">
      <alignment/>
      <protection/>
    </xf>
    <xf numFmtId="0" fontId="5" fillId="33" borderId="0" xfId="52" applyFont="1" applyFill="1" applyAlignment="1" applyProtection="1">
      <alignment horizontal="right"/>
      <protection/>
    </xf>
    <xf numFmtId="4" fontId="5" fillId="33" borderId="0" xfId="52" applyNumberFormat="1" applyFont="1" applyFill="1" applyProtection="1">
      <alignment/>
      <protection/>
    </xf>
    <xf numFmtId="7" fontId="2" fillId="33" borderId="10" xfId="47" applyNumberFormat="1" applyFont="1" applyFill="1" applyBorder="1" applyAlignment="1" applyProtection="1">
      <alignment/>
      <protection/>
    </xf>
    <xf numFmtId="7" fontId="5" fillId="33" borderId="10" xfId="47" applyNumberFormat="1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4" fontId="57" fillId="33" borderId="0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justify" vertical="center" wrapText="1"/>
      <protection/>
    </xf>
    <xf numFmtId="0" fontId="61" fillId="33" borderId="0" xfId="0" applyFont="1" applyFill="1" applyBorder="1" applyAlignment="1" applyProtection="1">
      <alignment horizontal="right" vertical="center" wrapText="1"/>
      <protection/>
    </xf>
    <xf numFmtId="0" fontId="61" fillId="33" borderId="0" xfId="0" applyFont="1" applyFill="1" applyBorder="1" applyAlignment="1" applyProtection="1">
      <alignment horizontal="justify" vertical="center" wrapText="1"/>
      <protection/>
    </xf>
    <xf numFmtId="0" fontId="56" fillId="36" borderId="0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167" fontId="57" fillId="33" borderId="0" xfId="0" applyNumberFormat="1" applyFont="1" applyFill="1" applyBorder="1" applyAlignment="1" applyProtection="1" quotePrefix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167" fontId="57" fillId="33" borderId="15" xfId="0" applyNumberFormat="1" applyFont="1" applyFill="1" applyBorder="1" applyAlignment="1" applyProtection="1" quotePrefix="1">
      <alignment horizontal="center" vertical="center" wrapText="1"/>
      <protection/>
    </xf>
    <xf numFmtId="0" fontId="57" fillId="33" borderId="12" xfId="0" applyFont="1" applyFill="1" applyBorder="1" applyAlignment="1" applyProtection="1" quotePrefix="1">
      <alignment horizontal="justify" vertical="center" wrapText="1"/>
      <protection/>
    </xf>
    <xf numFmtId="0" fontId="61" fillId="33" borderId="12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 quotePrefix="1">
      <alignment horizontal="justify" vertical="center" wrapText="1"/>
      <protection/>
    </xf>
    <xf numFmtId="166" fontId="61" fillId="33" borderId="12" xfId="0" applyNumberFormat="1" applyFont="1" applyFill="1" applyBorder="1" applyAlignment="1" applyProtection="1">
      <alignment horizontal="right" vertical="center" wrapText="1"/>
      <protection/>
    </xf>
    <xf numFmtId="0" fontId="61" fillId="33" borderId="15" xfId="0" applyFont="1" applyFill="1" applyBorder="1" applyAlignment="1" applyProtection="1">
      <alignment horizontal="justify" vertical="center" wrapText="1"/>
      <protection/>
    </xf>
    <xf numFmtId="9" fontId="56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 applyProtection="1">
      <alignment horizontal="right" vertical="center" wrapText="1"/>
      <protection/>
    </xf>
    <xf numFmtId="166" fontId="56" fillId="36" borderId="0" xfId="0" applyNumberFormat="1" applyFont="1" applyFill="1" applyBorder="1" applyAlignment="1" applyProtection="1">
      <alignment horizontal="right" vertical="center" wrapText="1"/>
      <protection locked="0"/>
    </xf>
    <xf numFmtId="166" fontId="57" fillId="33" borderId="0" xfId="0" applyNumberFormat="1" applyFont="1" applyFill="1" applyBorder="1" applyAlignment="1" applyProtection="1">
      <alignment horizontal="right" vertical="center" wrapText="1"/>
      <protection/>
    </xf>
    <xf numFmtId="166" fontId="57" fillId="33" borderId="15" xfId="0" applyNumberFormat="1" applyFont="1" applyFill="1" applyBorder="1" applyAlignment="1" applyProtection="1">
      <alignment horizontal="right" vertical="center" wrapText="1"/>
      <protection/>
    </xf>
    <xf numFmtId="166" fontId="57" fillId="33" borderId="12" xfId="0" applyNumberFormat="1" applyFont="1" applyFill="1" applyBorder="1" applyAlignment="1" applyProtection="1">
      <alignment horizontal="right" vertical="center" wrapText="1"/>
      <protection/>
    </xf>
    <xf numFmtId="9" fontId="57" fillId="33" borderId="15" xfId="0" applyNumberFormat="1" applyFont="1" applyFill="1" applyBorder="1" applyAlignment="1" applyProtection="1">
      <alignment horizontal="center" vertical="center" wrapText="1"/>
      <protection/>
    </xf>
    <xf numFmtId="7" fontId="4" fillId="33" borderId="0" xfId="47" applyNumberFormat="1" applyFont="1" applyFill="1" applyAlignment="1" applyProtection="1">
      <alignment horizontal="center"/>
      <protection/>
    </xf>
    <xf numFmtId="7" fontId="4" fillId="33" borderId="0" xfId="47" applyNumberFormat="1" applyFont="1" applyFill="1" applyAlignment="1" applyProtection="1">
      <alignment horizontal="right"/>
      <protection/>
    </xf>
    <xf numFmtId="0" fontId="63" fillId="36" borderId="16" xfId="0" applyFont="1" applyFill="1" applyBorder="1" applyAlignment="1" applyProtection="1">
      <alignment horizontal="left" vertical="center" wrapText="1"/>
      <protection locked="0"/>
    </xf>
    <xf numFmtId="0" fontId="63" fillId="36" borderId="17" xfId="0" applyFont="1" applyFill="1" applyBorder="1" applyAlignment="1" applyProtection="1">
      <alignment horizontal="left" vertical="center" wrapText="1"/>
      <protection locked="0"/>
    </xf>
    <xf numFmtId="1" fontId="57" fillId="33" borderId="0" xfId="0" applyNumberFormat="1" applyFont="1" applyFill="1" applyAlignment="1" applyProtection="1">
      <alignment horizontal="center"/>
      <protection/>
    </xf>
    <xf numFmtId="2" fontId="57" fillId="33" borderId="0" xfId="0" applyNumberFormat="1" applyFont="1" applyFill="1" applyAlignment="1" applyProtection="1">
      <alignment horizontal="center"/>
      <protection/>
    </xf>
    <xf numFmtId="1" fontId="57" fillId="33" borderId="0" xfId="0" applyNumberFormat="1" applyFont="1" applyFill="1" applyAlignment="1" applyProtection="1" quotePrefix="1">
      <alignment horizontal="center"/>
      <protection/>
    </xf>
    <xf numFmtId="0" fontId="57" fillId="33" borderId="0" xfId="0" applyFont="1" applyFill="1" applyAlignment="1" applyProtection="1">
      <alignment horizontal="center"/>
      <protection/>
    </xf>
    <xf numFmtId="9" fontId="57" fillId="33" borderId="0" xfId="0" applyNumberFormat="1" applyFont="1" applyFill="1" applyAlignment="1" applyProtection="1">
      <alignment horizontal="center"/>
      <protection/>
    </xf>
    <xf numFmtId="4" fontId="5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3" fillId="33" borderId="16" xfId="0" applyFont="1" applyFill="1" applyBorder="1" applyAlignment="1" applyProtection="1">
      <alignment horizontal="left" vertical="center" wrapText="1"/>
      <protection locked="0"/>
    </xf>
    <xf numFmtId="0" fontId="63" fillId="33" borderId="17" xfId="0" applyFont="1" applyFill="1" applyBorder="1" applyAlignment="1" applyProtection="1">
      <alignment horizontal="left" vertical="center" wrapText="1"/>
      <protection locked="0"/>
    </xf>
    <xf numFmtId="0" fontId="57" fillId="33" borderId="16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63" fillId="36" borderId="16" xfId="0" applyFont="1" applyFill="1" applyBorder="1" applyAlignment="1" applyProtection="1" quotePrefix="1">
      <alignment horizontal="left" vertical="center" wrapText="1"/>
      <protection locked="0"/>
    </xf>
    <xf numFmtId="0" fontId="63" fillId="36" borderId="17" xfId="0" applyFont="1" applyFill="1" applyBorder="1" applyAlignment="1" applyProtection="1">
      <alignment horizontal="left" vertical="center" wrapText="1"/>
      <protection locked="0"/>
    </xf>
    <xf numFmtId="0" fontId="63" fillId="36" borderId="16" xfId="0" applyFont="1" applyFill="1" applyBorder="1" applyAlignment="1" applyProtection="1">
      <alignment horizontal="left" vertical="center" wrapText="1"/>
      <protection locked="0"/>
    </xf>
    <xf numFmtId="0" fontId="61" fillId="33" borderId="15" xfId="0" applyFont="1" applyFill="1" applyBorder="1" applyAlignment="1" applyProtection="1">
      <alignment horizontal="left" vertical="center"/>
      <protection/>
    </xf>
    <xf numFmtId="0" fontId="57" fillId="33" borderId="16" xfId="0" applyFont="1" applyFill="1" applyBorder="1" applyAlignment="1" applyProtection="1">
      <alignment horizontal="left"/>
      <protection/>
    </xf>
    <xf numFmtId="0" fontId="57" fillId="33" borderId="17" xfId="0" applyFont="1" applyFill="1" applyBorder="1" applyAlignment="1" applyProtection="1">
      <alignment horizontal="left"/>
      <protection/>
    </xf>
    <xf numFmtId="0" fontId="61" fillId="33" borderId="0" xfId="0" applyFont="1" applyFill="1" applyAlignment="1" applyProtection="1">
      <alignment horizontal="left" vertical="center"/>
      <protection/>
    </xf>
    <xf numFmtId="0" fontId="9" fillId="36" borderId="16" xfId="0" applyFont="1" applyFill="1" applyBorder="1" applyAlignment="1" applyProtection="1">
      <alignment horizontal="left" vertical="center" wrapText="1"/>
      <protection locked="0"/>
    </xf>
    <xf numFmtId="0" fontId="9" fillId="36" borderId="17" xfId="0" applyFont="1" applyFill="1" applyBorder="1" applyAlignment="1" applyProtection="1">
      <alignment horizontal="left" vertical="center" wrapText="1"/>
      <protection locked="0"/>
    </xf>
    <xf numFmtId="0" fontId="61" fillId="33" borderId="0" xfId="0" applyFont="1" applyFill="1" applyBorder="1" applyAlignment="1" applyProtection="1">
      <alignment horizontal="right" vertical="center" wrapText="1"/>
      <protection/>
    </xf>
    <xf numFmtId="0" fontId="63" fillId="33" borderId="16" xfId="0" applyFont="1" applyFill="1" applyBorder="1" applyAlignment="1" applyProtection="1" quotePrefix="1">
      <alignment horizontal="left" vertical="center" wrapText="1"/>
      <protection locked="0"/>
    </xf>
    <xf numFmtId="0" fontId="63" fillId="33" borderId="17" xfId="0" applyFont="1" applyFill="1" applyBorder="1" applyAlignment="1" applyProtection="1">
      <alignment horizontal="left" vertical="center" wrapText="1"/>
      <protection locked="0"/>
    </xf>
    <xf numFmtId="0" fontId="63" fillId="33" borderId="16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.pingel\Downloads\Vers-19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Programme/Microsoft%20Office/Office/B&#252;ro-sch/3/PR-HWK/3-1/T-B&#220;-Satz-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riseurmeisterschule.de/fileadmin/user_upload/5_Downloads_fuer_TN/E-17-bis-ml&#2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GK-MGK-GEW"/>
      <sheetName val="2. STD-Lohn"/>
      <sheetName val="3. Material"/>
      <sheetName val="4. PREISE + Runden"/>
      <sheetName val="Kopiervorl LGK-MGK-GEW"/>
      <sheetName val="Kopiervorl STD-Lohn"/>
      <sheetName val="Kopiervorl Material 2x"/>
      <sheetName val="Kopiervorl  Preise + Runden"/>
      <sheetName val="Kopiervorl Material"/>
    </sheetNames>
    <sheetDataSet>
      <sheetData sheetId="3">
        <row r="3">
          <cell r="C3" t="e">
            <v>#DIV/0!</v>
          </cell>
        </row>
        <row r="4">
          <cell r="C4" t="e">
            <v>#DIV/0!</v>
          </cell>
        </row>
        <row r="5">
          <cell r="C5" t="e">
            <v>#DIV/0!</v>
          </cell>
        </row>
        <row r="6">
          <cell r="C6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ordruck"/>
      <sheetName val="Abschlußang.-mlö"/>
      <sheetName val="Abschlußang.-olö"/>
      <sheetName val="Lösu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ndartwerte"/>
      <sheetName val="E - 17"/>
      <sheetName val="E - 18"/>
      <sheetName val="E - 19"/>
      <sheetName val="E - 20"/>
      <sheetName val="E - 21"/>
      <sheetName val="E - 22"/>
      <sheetName val="E - 23"/>
      <sheetName val="E - 24"/>
      <sheetName val="E - 25"/>
      <sheetName val="E - 27"/>
      <sheetName val="E - 28"/>
      <sheetName val="E - 29"/>
      <sheetName val="E - 36"/>
      <sheetName val="E - 37 neu"/>
      <sheetName val="E - 38 neu"/>
      <sheetName val="E - 40 neu"/>
      <sheetName val="E - 37"/>
      <sheetName val="E - 39"/>
      <sheetName val="E - 40"/>
      <sheetName val="E - 41"/>
      <sheetName val="E - 42"/>
      <sheetName val="E - 43"/>
      <sheetName val="E - 44"/>
      <sheetName val="E - 45"/>
      <sheetName val="E - 47"/>
    </sheetNames>
    <sheetDataSet>
      <sheetData sheetId="0">
        <row r="3">
          <cell r="B3">
            <v>0.19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4" sqref="A4:C4"/>
    </sheetView>
  </sheetViews>
  <sheetFormatPr defaultColWidth="11.421875" defaultRowHeight="15"/>
  <cols>
    <col min="1" max="1" width="22.28125" style="50" customWidth="1"/>
    <col min="2" max="2" width="16.8515625" style="50" customWidth="1"/>
    <col min="3" max="3" width="11.00390625" style="50" customWidth="1"/>
    <col min="4" max="4" width="18.00390625" style="50" customWidth="1"/>
    <col min="5" max="5" width="11.421875" style="50" customWidth="1"/>
    <col min="6" max="6" width="11.421875" style="97" customWidth="1"/>
    <col min="7" max="16384" width="11.421875" style="50" customWidth="1"/>
  </cols>
  <sheetData>
    <row r="1" spans="1:3" ht="30" customHeight="1">
      <c r="A1" s="110" t="s">
        <v>22</v>
      </c>
      <c r="B1" s="110"/>
      <c r="C1" s="110"/>
    </row>
    <row r="2" spans="1:4" ht="15">
      <c r="A2" s="108"/>
      <c r="B2" s="109"/>
      <c r="C2" s="109"/>
      <c r="D2" s="53" t="s">
        <v>0</v>
      </c>
    </row>
    <row r="3" spans="1:4" ht="15">
      <c r="A3" s="111" t="s">
        <v>46</v>
      </c>
      <c r="B3" s="112"/>
      <c r="C3" s="112"/>
      <c r="D3" s="49">
        <f>'Personalkosten + prod Std'!F16</f>
        <v>0</v>
      </c>
    </row>
    <row r="4" spans="1:4" ht="15">
      <c r="A4" s="106"/>
      <c r="B4" s="105"/>
      <c r="C4" s="105"/>
      <c r="D4" s="18"/>
    </row>
    <row r="5" spans="1:6" ht="15">
      <c r="A5" s="106"/>
      <c r="B5" s="105"/>
      <c r="C5" s="105"/>
      <c r="D5" s="18"/>
      <c r="F5" s="98"/>
    </row>
    <row r="6" spans="1:4" ht="15">
      <c r="A6" s="106"/>
      <c r="B6" s="105"/>
      <c r="C6" s="105"/>
      <c r="D6" s="18"/>
    </row>
    <row r="7" spans="1:6" ht="15">
      <c r="A7" s="106"/>
      <c r="B7" s="105"/>
      <c r="C7" s="105"/>
      <c r="D7" s="18"/>
      <c r="F7" s="94"/>
    </row>
    <row r="8" spans="1:4" ht="15">
      <c r="A8" s="106"/>
      <c r="B8" s="105"/>
      <c r="C8" s="105"/>
      <c r="D8" s="18"/>
    </row>
    <row r="9" spans="1:4" ht="15">
      <c r="A9" s="106"/>
      <c r="B9" s="105"/>
      <c r="C9" s="105"/>
      <c r="D9" s="18"/>
    </row>
    <row r="10" spans="1:4" ht="15">
      <c r="A10" s="106"/>
      <c r="B10" s="105"/>
      <c r="C10" s="105"/>
      <c r="D10" s="18"/>
    </row>
    <row r="11" spans="1:4" ht="15" customHeight="1">
      <c r="A11" s="106"/>
      <c r="B11" s="105"/>
      <c r="C11" s="105"/>
      <c r="D11" s="18"/>
    </row>
    <row r="12" spans="1:4" ht="15.75" customHeight="1">
      <c r="A12" s="106"/>
      <c r="B12" s="105"/>
      <c r="C12" s="105"/>
      <c r="D12" s="18"/>
    </row>
    <row r="13" spans="1:4" ht="15" customHeight="1">
      <c r="A13" s="92"/>
      <c r="B13" s="93"/>
      <c r="C13" s="93"/>
      <c r="D13" s="18"/>
    </row>
    <row r="14" spans="1:4" ht="15">
      <c r="A14" s="92"/>
      <c r="B14" s="93"/>
      <c r="C14" s="93"/>
      <c r="D14" s="18"/>
    </row>
    <row r="15" spans="1:4" ht="15">
      <c r="A15" s="92"/>
      <c r="B15" s="93"/>
      <c r="C15" s="93"/>
      <c r="D15" s="18"/>
    </row>
    <row r="16" spans="1:4" ht="15">
      <c r="A16" s="92"/>
      <c r="B16" s="93"/>
      <c r="C16" s="93"/>
      <c r="D16" s="18"/>
    </row>
    <row r="17" spans="1:4" ht="15">
      <c r="A17" s="102" t="s">
        <v>1</v>
      </c>
      <c r="B17" s="103"/>
      <c r="C17" s="103"/>
      <c r="D17" s="54">
        <f>SUM(D3:D16)</f>
        <v>0</v>
      </c>
    </row>
    <row r="18" ht="14.25">
      <c r="D18" s="51"/>
    </row>
    <row r="19" spans="2:5" ht="15">
      <c r="B19" s="59" t="s">
        <v>36</v>
      </c>
      <c r="C19" s="19">
        <v>12</v>
      </c>
      <c r="D19" s="54">
        <f>D17*C19</f>
        <v>0</v>
      </c>
      <c r="E19" s="50" t="s">
        <v>38</v>
      </c>
    </row>
    <row r="20" spans="2:5" ht="15">
      <c r="B20" s="55" t="s">
        <v>37</v>
      </c>
      <c r="C20" s="48">
        <f>'Personalkosten + prod Std'!N19</f>
        <v>1799.2</v>
      </c>
      <c r="D20" s="54">
        <f>D19/C20</f>
        <v>0</v>
      </c>
      <c r="E20" s="50" t="s">
        <v>39</v>
      </c>
    </row>
    <row r="21" spans="2:5" ht="15">
      <c r="B21" s="55" t="s">
        <v>37</v>
      </c>
      <c r="C21" s="20">
        <v>60</v>
      </c>
      <c r="D21" s="56">
        <f>ROUND(D20/C21,2)</f>
        <v>0</v>
      </c>
      <c r="E21" s="50" t="s">
        <v>40</v>
      </c>
    </row>
    <row r="22" ht="14.25">
      <c r="D22" s="51"/>
    </row>
    <row r="23" ht="14.25">
      <c r="D23" s="51"/>
    </row>
    <row r="24" spans="1:4" ht="30" customHeight="1">
      <c r="A24" s="107" t="s">
        <v>3</v>
      </c>
      <c r="B24" s="107"/>
      <c r="C24" s="107"/>
      <c r="D24" s="51"/>
    </row>
    <row r="25" spans="1:4" ht="15">
      <c r="A25" s="108"/>
      <c r="B25" s="109"/>
      <c r="C25" s="109"/>
      <c r="D25" s="53" t="s">
        <v>0</v>
      </c>
    </row>
    <row r="26" spans="1:4" ht="15">
      <c r="A26" s="106"/>
      <c r="B26" s="105"/>
      <c r="C26" s="105"/>
      <c r="D26" s="18"/>
    </row>
    <row r="27" spans="1:6" ht="15">
      <c r="A27" s="104"/>
      <c r="B27" s="105"/>
      <c r="C27" s="105"/>
      <c r="D27" s="18"/>
      <c r="F27" s="95"/>
    </row>
    <row r="28" spans="1:6" ht="15">
      <c r="A28" s="104"/>
      <c r="B28" s="105"/>
      <c r="C28" s="105"/>
      <c r="D28" s="18"/>
      <c r="F28" s="94"/>
    </row>
    <row r="29" spans="1:6" ht="15" customHeight="1">
      <c r="A29" s="104"/>
      <c r="B29" s="105"/>
      <c r="C29" s="105"/>
      <c r="D29" s="18"/>
      <c r="F29" s="94"/>
    </row>
    <row r="30" spans="1:6" ht="15">
      <c r="A30" s="104"/>
      <c r="B30" s="105"/>
      <c r="C30" s="105"/>
      <c r="D30" s="18"/>
      <c r="F30" s="94"/>
    </row>
    <row r="31" spans="1:6" ht="15">
      <c r="A31" s="104"/>
      <c r="B31" s="105"/>
      <c r="C31" s="105"/>
      <c r="D31" s="18"/>
      <c r="F31" s="94"/>
    </row>
    <row r="32" spans="1:6" ht="15">
      <c r="A32" s="104"/>
      <c r="B32" s="105"/>
      <c r="C32" s="105"/>
      <c r="D32" s="18"/>
      <c r="F32" s="94"/>
    </row>
    <row r="33" spans="1:6" ht="15">
      <c r="A33" s="104"/>
      <c r="B33" s="105"/>
      <c r="C33" s="105"/>
      <c r="D33" s="18"/>
      <c r="F33" s="94"/>
    </row>
    <row r="34" spans="1:6" ht="15">
      <c r="A34" s="104"/>
      <c r="B34" s="105"/>
      <c r="C34" s="105"/>
      <c r="D34" s="18"/>
      <c r="F34" s="94"/>
    </row>
    <row r="35" spans="1:6" ht="15.75" customHeight="1">
      <c r="A35" s="104"/>
      <c r="B35" s="105"/>
      <c r="C35" s="105"/>
      <c r="D35" s="18"/>
      <c r="F35" s="94"/>
    </row>
    <row r="36" spans="1:6" ht="15">
      <c r="A36" s="104"/>
      <c r="B36" s="105"/>
      <c r="C36" s="105"/>
      <c r="D36" s="18"/>
      <c r="F36" s="96"/>
    </row>
    <row r="37" spans="1:6" ht="15">
      <c r="A37" s="104"/>
      <c r="B37" s="105"/>
      <c r="C37" s="105"/>
      <c r="D37" s="18"/>
      <c r="F37" s="94"/>
    </row>
    <row r="38" spans="1:6" ht="15">
      <c r="A38" s="104"/>
      <c r="B38" s="105"/>
      <c r="C38" s="105"/>
      <c r="D38" s="18"/>
      <c r="F38" s="94"/>
    </row>
    <row r="39" spans="1:6" ht="15">
      <c r="A39" s="104"/>
      <c r="B39" s="105"/>
      <c r="C39" s="105"/>
      <c r="D39" s="18"/>
      <c r="F39" s="94"/>
    </row>
    <row r="40" spans="1:4" ht="15">
      <c r="A40" s="102" t="s">
        <v>42</v>
      </c>
      <c r="B40" s="103"/>
      <c r="C40" s="103"/>
      <c r="D40" s="54">
        <f>SUM(D26:D39)</f>
        <v>0</v>
      </c>
    </row>
    <row r="41" ht="14.25">
      <c r="D41" s="51"/>
    </row>
    <row r="42" spans="2:5" ht="15">
      <c r="B42" s="59" t="s">
        <v>36</v>
      </c>
      <c r="C42" s="57">
        <f>C19</f>
        <v>12</v>
      </c>
      <c r="D42" s="54">
        <f>D40*C42</f>
        <v>0</v>
      </c>
      <c r="E42" s="50" t="s">
        <v>38</v>
      </c>
    </row>
    <row r="43" spans="2:5" ht="15">
      <c r="B43" s="55" t="s">
        <v>37</v>
      </c>
      <c r="C43" s="48">
        <f>'Personalkosten + prod Std'!N5</f>
        <v>1799.2</v>
      </c>
      <c r="D43" s="54">
        <f>D42/C43</f>
        <v>0</v>
      </c>
      <c r="E43" s="50" t="s">
        <v>39</v>
      </c>
    </row>
    <row r="44" spans="2:5" ht="15">
      <c r="B44" s="55" t="s">
        <v>37</v>
      </c>
      <c r="C44" s="58">
        <f>C21</f>
        <v>60</v>
      </c>
      <c r="D44" s="56">
        <f>ROUND(D43/C44,2)</f>
        <v>0</v>
      </c>
      <c r="E44" s="50" t="s">
        <v>40</v>
      </c>
    </row>
    <row r="45" ht="14.25">
      <c r="D45" s="51"/>
    </row>
  </sheetData>
  <sheetProtection password="DF77" sheet="1"/>
  <mergeCells count="30">
    <mergeCell ref="A6:C6"/>
    <mergeCell ref="A11:C11"/>
    <mergeCell ref="A12:C12"/>
    <mergeCell ref="A1:C1"/>
    <mergeCell ref="A2:C2"/>
    <mergeCell ref="A3:C3"/>
    <mergeCell ref="A4:C4"/>
    <mergeCell ref="A5:C5"/>
    <mergeCell ref="A17:C17"/>
    <mergeCell ref="A7:C7"/>
    <mergeCell ref="A8:C8"/>
    <mergeCell ref="A9:C9"/>
    <mergeCell ref="A10:C10"/>
    <mergeCell ref="A26:C26"/>
    <mergeCell ref="A24:C24"/>
    <mergeCell ref="A25:C25"/>
    <mergeCell ref="A27:C27"/>
    <mergeCell ref="A28:C28"/>
    <mergeCell ref="A35:C35"/>
    <mergeCell ref="A38:C38"/>
    <mergeCell ref="A39:C39"/>
    <mergeCell ref="A29:C29"/>
    <mergeCell ref="A40:C40"/>
    <mergeCell ref="A36:C36"/>
    <mergeCell ref="A37:C37"/>
    <mergeCell ref="A30:C30"/>
    <mergeCell ref="A31:C31"/>
    <mergeCell ref="A32:C32"/>
    <mergeCell ref="A33:C33"/>
    <mergeCell ref="A34:C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90" zoomScaleNormal="90" zoomScalePageLayoutView="0" workbookViewId="0" topLeftCell="A1">
      <selection activeCell="F16" sqref="F16"/>
    </sheetView>
  </sheetViews>
  <sheetFormatPr defaultColWidth="11.421875" defaultRowHeight="15"/>
  <cols>
    <col min="1" max="1" width="47.28125" style="26" customWidth="1"/>
    <col min="2" max="2" width="16.57421875" style="26" customWidth="1"/>
    <col min="3" max="3" width="5.00390625" style="26" customWidth="1"/>
    <col min="4" max="4" width="6.7109375" style="26" customWidth="1"/>
    <col min="5" max="5" width="5.28125" style="26" customWidth="1"/>
    <col min="6" max="6" width="16.28125" style="26" customWidth="1"/>
    <col min="7" max="7" width="15.140625" style="26" customWidth="1"/>
    <col min="8" max="8" width="11.421875" style="26" customWidth="1"/>
    <col min="9" max="9" width="4.421875" style="26" customWidth="1"/>
    <col min="10" max="10" width="11.421875" style="27" customWidth="1"/>
    <col min="11" max="11" width="3.57421875" style="26" customWidth="1"/>
    <col min="12" max="12" width="11.421875" style="26" customWidth="1"/>
    <col min="13" max="13" width="3.57421875" style="26" customWidth="1"/>
    <col min="14" max="14" width="15.7109375" style="26" customWidth="1"/>
    <col min="15" max="16384" width="11.421875" style="26" customWidth="1"/>
  </cols>
  <sheetData>
    <row r="1" ht="42.75" customHeight="1">
      <c r="H1" s="26" t="s">
        <v>33</v>
      </c>
    </row>
    <row r="2" spans="1:10" ht="20.25">
      <c r="A2" s="26" t="s">
        <v>34</v>
      </c>
      <c r="J2" s="26"/>
    </row>
    <row r="3" spans="1:14" ht="20.25">
      <c r="A3" s="63" t="s">
        <v>41</v>
      </c>
      <c r="B3" s="64">
        <f>'GMK + UL'!D40</f>
        <v>0</v>
      </c>
      <c r="C3" s="90" t="s">
        <v>2</v>
      </c>
      <c r="D3" s="22">
        <v>1</v>
      </c>
      <c r="E3" s="31" t="s">
        <v>17</v>
      </c>
      <c r="F3" s="32">
        <f>B3*D3</f>
        <v>0</v>
      </c>
      <c r="H3" s="24">
        <v>40</v>
      </c>
      <c r="I3" s="90" t="s">
        <v>2</v>
      </c>
      <c r="J3" s="44">
        <f>D3</f>
        <v>1</v>
      </c>
      <c r="K3" s="34" t="s">
        <v>17</v>
      </c>
      <c r="L3" s="35">
        <f>H3*J3</f>
        <v>40</v>
      </c>
      <c r="M3" s="34" t="s">
        <v>17</v>
      </c>
      <c r="N3" s="36">
        <f>L3*13/3</f>
        <v>173.33333333333334</v>
      </c>
    </row>
    <row r="4" spans="10:15" ht="20.25">
      <c r="J4" s="26"/>
      <c r="K4" s="29" t="s">
        <v>31</v>
      </c>
      <c r="L4" s="25">
        <v>0.865</v>
      </c>
      <c r="M4" s="34" t="s">
        <v>17</v>
      </c>
      <c r="N4" s="45">
        <f>N3*L4</f>
        <v>149.93333333333334</v>
      </c>
      <c r="O4" s="26" t="s">
        <v>0</v>
      </c>
    </row>
    <row r="5" spans="10:15" ht="20.25">
      <c r="J5" s="26"/>
      <c r="L5" s="29" t="s">
        <v>34</v>
      </c>
      <c r="M5" s="34" t="s">
        <v>17</v>
      </c>
      <c r="N5" s="45">
        <f>N4*12</f>
        <v>1799.2</v>
      </c>
      <c r="O5" s="26" t="s">
        <v>20</v>
      </c>
    </row>
    <row r="6" spans="1:10" ht="42.75" customHeight="1">
      <c r="A6" s="26" t="s">
        <v>25</v>
      </c>
      <c r="H6" s="26" t="s">
        <v>33</v>
      </c>
      <c r="J6" s="26"/>
    </row>
    <row r="7" ht="29.25" customHeight="1">
      <c r="J7" s="26"/>
    </row>
    <row r="8" spans="1:14" ht="20.25">
      <c r="A8" s="26" t="s">
        <v>32</v>
      </c>
      <c r="B8" s="28" t="s">
        <v>23</v>
      </c>
      <c r="D8" s="28" t="s">
        <v>24</v>
      </c>
      <c r="F8" s="29" t="s">
        <v>16</v>
      </c>
      <c r="G8" s="30"/>
      <c r="H8" s="26" t="s">
        <v>29</v>
      </c>
      <c r="J8" s="28" t="s">
        <v>24</v>
      </c>
      <c r="L8" s="26" t="s">
        <v>29</v>
      </c>
      <c r="N8" s="29" t="s">
        <v>30</v>
      </c>
    </row>
    <row r="9" spans="10:14" ht="6.75" customHeight="1">
      <c r="J9" s="26"/>
      <c r="N9" s="29"/>
    </row>
    <row r="10" spans="1:14" ht="21.75" customHeight="1">
      <c r="A10" s="23" t="s">
        <v>47</v>
      </c>
      <c r="B10" s="21"/>
      <c r="C10" s="90" t="s">
        <v>2</v>
      </c>
      <c r="D10" s="22">
        <v>0</v>
      </c>
      <c r="E10" s="31" t="s">
        <v>17</v>
      </c>
      <c r="F10" s="32">
        <f>B10*D10</f>
        <v>0</v>
      </c>
      <c r="H10" s="24">
        <v>10</v>
      </c>
      <c r="I10" s="90" t="s">
        <v>2</v>
      </c>
      <c r="J10" s="44">
        <f>D10</f>
        <v>0</v>
      </c>
      <c r="K10" s="34" t="s">
        <v>17</v>
      </c>
      <c r="L10" s="35">
        <f>H10*J10</f>
        <v>0</v>
      </c>
      <c r="M10" s="34" t="s">
        <v>17</v>
      </c>
      <c r="N10" s="36">
        <f>L10*13/3</f>
        <v>0</v>
      </c>
    </row>
    <row r="11" spans="1:14" ht="21.75" customHeight="1">
      <c r="A11" s="23" t="s">
        <v>48</v>
      </c>
      <c r="B11" s="21"/>
      <c r="C11" s="90" t="s">
        <v>2</v>
      </c>
      <c r="D11" s="22">
        <v>0</v>
      </c>
      <c r="E11" s="31" t="s">
        <v>17</v>
      </c>
      <c r="F11" s="32">
        <f>B11*D11</f>
        <v>0</v>
      </c>
      <c r="H11" s="24">
        <v>40</v>
      </c>
      <c r="I11" s="90" t="s">
        <v>2</v>
      </c>
      <c r="J11" s="44">
        <f>D11</f>
        <v>0</v>
      </c>
      <c r="K11" s="34" t="s">
        <v>17</v>
      </c>
      <c r="L11" s="35">
        <f>H11*J11</f>
        <v>0</v>
      </c>
      <c r="M11" s="34" t="s">
        <v>17</v>
      </c>
      <c r="N11" s="36">
        <f>L11*13/3</f>
        <v>0</v>
      </c>
    </row>
    <row r="12" spans="1:14" ht="21.75" customHeight="1">
      <c r="A12" s="23" t="s">
        <v>49</v>
      </c>
      <c r="B12" s="21"/>
      <c r="C12" s="90" t="s">
        <v>2</v>
      </c>
      <c r="D12" s="22">
        <v>0</v>
      </c>
      <c r="E12" s="31" t="s">
        <v>17</v>
      </c>
      <c r="F12" s="32">
        <f>B12*D12</f>
        <v>0</v>
      </c>
      <c r="H12" s="24">
        <v>40</v>
      </c>
      <c r="I12" s="90" t="s">
        <v>2</v>
      </c>
      <c r="J12" s="44">
        <f>D12</f>
        <v>0</v>
      </c>
      <c r="K12" s="34" t="s">
        <v>17</v>
      </c>
      <c r="L12" s="35">
        <f>H12*J12</f>
        <v>0</v>
      </c>
      <c r="M12" s="34" t="s">
        <v>17</v>
      </c>
      <c r="N12" s="36">
        <f>L12*13/3</f>
        <v>0</v>
      </c>
    </row>
    <row r="13" spans="1:14" ht="21.75" customHeight="1">
      <c r="A13" s="23" t="s">
        <v>50</v>
      </c>
      <c r="B13" s="21"/>
      <c r="C13" s="90" t="s">
        <v>2</v>
      </c>
      <c r="D13" s="22">
        <v>0</v>
      </c>
      <c r="E13" s="31" t="s">
        <v>17</v>
      </c>
      <c r="F13" s="32">
        <f>B13*D13</f>
        <v>0</v>
      </c>
      <c r="H13" s="24">
        <v>40</v>
      </c>
      <c r="I13" s="90" t="s">
        <v>2</v>
      </c>
      <c r="J13" s="44">
        <f>D13</f>
        <v>0</v>
      </c>
      <c r="K13" s="34" t="s">
        <v>17</v>
      </c>
      <c r="L13" s="35">
        <f>H13*J13</f>
        <v>0</v>
      </c>
      <c r="M13" s="34" t="s">
        <v>17</v>
      </c>
      <c r="N13" s="36">
        <f>L13*13/3</f>
        <v>0</v>
      </c>
    </row>
    <row r="14" spans="1:14" ht="21.75" customHeight="1">
      <c r="A14" s="23" t="s">
        <v>51</v>
      </c>
      <c r="B14" s="21"/>
      <c r="C14" s="90" t="s">
        <v>2</v>
      </c>
      <c r="D14" s="22">
        <v>0</v>
      </c>
      <c r="E14" s="31" t="s">
        <v>17</v>
      </c>
      <c r="F14" s="32">
        <f>B14*D14</f>
        <v>0</v>
      </c>
      <c r="H14" s="24">
        <v>40</v>
      </c>
      <c r="I14" s="90" t="s">
        <v>2</v>
      </c>
      <c r="J14" s="44">
        <f>D14</f>
        <v>0</v>
      </c>
      <c r="K14" s="34" t="s">
        <v>17</v>
      </c>
      <c r="L14" s="35">
        <f>H14*J14</f>
        <v>0</v>
      </c>
      <c r="M14" s="34" t="s">
        <v>17</v>
      </c>
      <c r="N14" s="36">
        <f>L14*13/3</f>
        <v>0</v>
      </c>
    </row>
    <row r="15" spans="2:14" ht="21.75" customHeight="1">
      <c r="B15" s="37" t="s">
        <v>16</v>
      </c>
      <c r="C15" s="40"/>
      <c r="D15" s="39">
        <f>SUM(D10:D14)</f>
        <v>0</v>
      </c>
      <c r="E15" s="40"/>
      <c r="F15" s="41">
        <f>SUM(F10:F14)</f>
        <v>0</v>
      </c>
      <c r="G15" s="26" t="s">
        <v>26</v>
      </c>
      <c r="J15" s="26"/>
      <c r="L15" s="42">
        <f>SUM(L10:L14)</f>
        <v>0</v>
      </c>
      <c r="M15" s="34" t="s">
        <v>17</v>
      </c>
      <c r="N15" s="43">
        <f>SUM(N10:N14)</f>
        <v>0</v>
      </c>
    </row>
    <row r="16" spans="2:15" ht="20.25">
      <c r="B16" s="91" t="s">
        <v>2</v>
      </c>
      <c r="C16" s="38"/>
      <c r="D16" s="44">
        <v>1.3</v>
      </c>
      <c r="E16" s="38"/>
      <c r="F16" s="38">
        <f>F15*D16</f>
        <v>0</v>
      </c>
      <c r="G16" s="26" t="s">
        <v>27</v>
      </c>
      <c r="J16" s="26"/>
      <c r="K16" s="29" t="s">
        <v>31</v>
      </c>
      <c r="L16" s="25">
        <v>0</v>
      </c>
      <c r="M16" s="34" t="s">
        <v>17</v>
      </c>
      <c r="N16" s="45">
        <f>N15*L16</f>
        <v>0</v>
      </c>
      <c r="O16" s="26" t="s">
        <v>0</v>
      </c>
    </row>
    <row r="17" spans="2:15" ht="20.25">
      <c r="B17" s="46"/>
      <c r="C17" s="38"/>
      <c r="D17" s="33"/>
      <c r="E17" s="38"/>
      <c r="F17" s="38"/>
      <c r="J17" s="26"/>
      <c r="L17" s="29" t="s">
        <v>32</v>
      </c>
      <c r="M17" s="34" t="s">
        <v>17</v>
      </c>
      <c r="N17" s="45">
        <f>N16*12</f>
        <v>0</v>
      </c>
      <c r="O17" s="26" t="s">
        <v>20</v>
      </c>
    </row>
    <row r="18" ht="20.25">
      <c r="J18" s="26"/>
    </row>
    <row r="19" spans="1:15" ht="20.25">
      <c r="A19" s="47" t="s">
        <v>28</v>
      </c>
      <c r="I19" s="60"/>
      <c r="J19" s="60"/>
      <c r="K19" s="60"/>
      <c r="L19" s="61" t="s">
        <v>35</v>
      </c>
      <c r="M19" s="34" t="s">
        <v>17</v>
      </c>
      <c r="N19" s="62">
        <f>N17+N5</f>
        <v>1799.2</v>
      </c>
      <c r="O19" s="60" t="s">
        <v>20</v>
      </c>
    </row>
    <row r="20" spans="1:10" ht="20.25">
      <c r="A20" s="47"/>
      <c r="J20" s="26"/>
    </row>
    <row r="21" ht="20.25">
      <c r="J21" s="26"/>
    </row>
    <row r="22" ht="20.25">
      <c r="J22" s="26"/>
    </row>
    <row r="23" ht="20.25">
      <c r="J23" s="26"/>
    </row>
    <row r="24" ht="20.25">
      <c r="J24" s="26"/>
    </row>
    <row r="25" ht="20.25">
      <c r="J25" s="26"/>
    </row>
    <row r="26" ht="20.25">
      <c r="J26" s="26"/>
    </row>
    <row r="27" ht="20.25">
      <c r="J27" s="26"/>
    </row>
    <row r="28" ht="20.25">
      <c r="J28" s="26"/>
    </row>
    <row r="29" ht="20.25">
      <c r="J29" s="26"/>
    </row>
    <row r="30" ht="20.25">
      <c r="J30" s="26"/>
    </row>
    <row r="32" ht="20.25">
      <c r="J32" s="26"/>
    </row>
    <row r="33" ht="20.25">
      <c r="J33" s="26"/>
    </row>
    <row r="34" ht="20.25">
      <c r="J34" s="26"/>
    </row>
    <row r="35" ht="20.25">
      <c r="J35" s="26"/>
    </row>
    <row r="36" ht="20.25">
      <c r="J36" s="26"/>
    </row>
    <row r="37" ht="20.25">
      <c r="J37" s="26"/>
    </row>
    <row r="38" ht="20.25">
      <c r="J38" s="26"/>
    </row>
    <row r="39" ht="20.25">
      <c r="J39" s="26"/>
    </row>
  </sheetData>
  <sheetProtection password="DF77" sheet="1"/>
  <printOptions horizontalCentered="1"/>
  <pageMargins left="0.6299212598425197" right="0.15748031496062992" top="0.8661417322834646" bottom="0.984251968503937" header="0.3937007874015748" footer="0.5118110236220472"/>
  <pageSetup horizontalDpi="600" verticalDpi="600" orientation="landscape" paperSize="9" r:id="rId2"/>
  <headerFooter alignWithMargins="0">
    <oddHeader>&amp;L&amp;"Arial,Fett"&amp;8FACHLEHRANSTALT&amp;"Arial,Standard"&amp;7
DES NIEDERSÄCHSISCHEN 
FRISEURHANDWERK  e.V. &amp;C&amp;"Arial Narrow,Fett"I/1 Projektarbeit
&amp;"Arial Narrow,Standard"&amp;7 Projektkalkulation&amp;R&amp;G</oddHeader>
    <oddFooter>&amp;R&amp;"Arial Narrow,Fett"&amp;12&amp;A</oddFooter>
  </headerFooter>
  <colBreaks count="1" manualBreakCount="1">
    <brk id="7" max="18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zoomScalePageLayoutView="0" workbookViewId="0" topLeftCell="A1">
      <selection activeCell="B6" sqref="B6"/>
    </sheetView>
  </sheetViews>
  <sheetFormatPr defaultColWidth="11.421875" defaultRowHeight="15"/>
  <cols>
    <col min="1" max="1" width="36.7109375" style="6" customWidth="1"/>
    <col min="2" max="4" width="11.421875" style="6" customWidth="1"/>
    <col min="5" max="5" width="2.28125" style="6" customWidth="1"/>
    <col min="6" max="16384" width="11.421875" style="6" customWidth="1"/>
  </cols>
  <sheetData>
    <row r="1" spans="1:6" ht="15.75">
      <c r="A1" s="4" t="s">
        <v>18</v>
      </c>
      <c r="B1" s="4"/>
      <c r="C1" s="4"/>
      <c r="D1" s="4"/>
      <c r="E1" s="5"/>
      <c r="F1" s="5"/>
    </row>
    <row r="2" spans="1:6" ht="18">
      <c r="A2" s="4"/>
      <c r="B2" s="7" t="s">
        <v>11</v>
      </c>
      <c r="C2" s="8" t="s">
        <v>12</v>
      </c>
      <c r="D2" s="8" t="s">
        <v>13</v>
      </c>
      <c r="E2" s="5"/>
      <c r="F2" s="5"/>
    </row>
    <row r="3" spans="1:6" ht="15.75">
      <c r="A3" s="4" t="s">
        <v>14</v>
      </c>
      <c r="B3" s="8" t="s">
        <v>15</v>
      </c>
      <c r="C3" s="8" t="s">
        <v>15</v>
      </c>
      <c r="D3" s="8" t="s">
        <v>11</v>
      </c>
      <c r="E3" s="5"/>
      <c r="F3" s="9" t="s">
        <v>16</v>
      </c>
    </row>
    <row r="4" spans="1:6" ht="4.5" customHeight="1">
      <c r="A4" s="10"/>
      <c r="B4" s="10"/>
      <c r="C4" s="10"/>
      <c r="D4" s="10"/>
      <c r="E4" s="11"/>
      <c r="F4" s="11"/>
    </row>
    <row r="5" spans="1:6" ht="19.5" customHeight="1">
      <c r="A5" s="17"/>
      <c r="B5" s="2">
        <v>0.001</v>
      </c>
      <c r="C5" s="3">
        <v>0</v>
      </c>
      <c r="D5" s="2">
        <v>0</v>
      </c>
      <c r="E5" s="12" t="s">
        <v>17</v>
      </c>
      <c r="F5" s="1">
        <f aca="true" t="shared" si="0" ref="F5:F36">C5/B5*D5</f>
        <v>0</v>
      </c>
    </row>
    <row r="6" spans="1:6" ht="19.5" customHeight="1">
      <c r="A6" s="17"/>
      <c r="B6" s="2">
        <v>0.0001</v>
      </c>
      <c r="C6" s="3">
        <v>0</v>
      </c>
      <c r="D6" s="2">
        <v>0</v>
      </c>
      <c r="E6" s="12" t="s">
        <v>17</v>
      </c>
      <c r="F6" s="1">
        <f t="shared" si="0"/>
        <v>0</v>
      </c>
    </row>
    <row r="7" spans="1:6" ht="19.5" customHeight="1">
      <c r="A7" s="17"/>
      <c r="B7" s="2">
        <v>0.0001</v>
      </c>
      <c r="C7" s="3">
        <v>0</v>
      </c>
      <c r="D7" s="2">
        <v>0</v>
      </c>
      <c r="E7" s="12" t="s">
        <v>17</v>
      </c>
      <c r="F7" s="1">
        <f aca="true" t="shared" si="1" ref="F7:F16">C7/B7*D7</f>
        <v>0</v>
      </c>
    </row>
    <row r="8" spans="1:6" ht="19.5" customHeight="1">
      <c r="A8" s="17"/>
      <c r="B8" s="2">
        <v>0.0001</v>
      </c>
      <c r="C8" s="3">
        <v>0</v>
      </c>
      <c r="D8" s="2">
        <v>0</v>
      </c>
      <c r="E8" s="12" t="s">
        <v>17</v>
      </c>
      <c r="F8" s="1">
        <f t="shared" si="1"/>
        <v>0</v>
      </c>
    </row>
    <row r="9" spans="1:6" ht="19.5" customHeight="1">
      <c r="A9" s="17"/>
      <c r="B9" s="2">
        <v>0.0001</v>
      </c>
      <c r="C9" s="3">
        <v>0</v>
      </c>
      <c r="D9" s="2">
        <v>0</v>
      </c>
      <c r="E9" s="12" t="s">
        <v>17</v>
      </c>
      <c r="F9" s="1">
        <f t="shared" si="1"/>
        <v>0</v>
      </c>
    </row>
    <row r="10" spans="1:6" ht="19.5" customHeight="1">
      <c r="A10" s="17"/>
      <c r="B10" s="2">
        <v>0.0001</v>
      </c>
      <c r="C10" s="3">
        <v>0</v>
      </c>
      <c r="D10" s="2">
        <v>0</v>
      </c>
      <c r="E10" s="12" t="s">
        <v>17</v>
      </c>
      <c r="F10" s="1">
        <f t="shared" si="1"/>
        <v>0</v>
      </c>
    </row>
    <row r="11" spans="1:6" ht="19.5" customHeight="1">
      <c r="A11" s="17"/>
      <c r="B11" s="2">
        <v>0.0001</v>
      </c>
      <c r="C11" s="3">
        <v>0</v>
      </c>
      <c r="D11" s="2">
        <v>0</v>
      </c>
      <c r="E11" s="12" t="s">
        <v>17</v>
      </c>
      <c r="F11" s="1">
        <f t="shared" si="1"/>
        <v>0</v>
      </c>
    </row>
    <row r="12" spans="1:6" ht="19.5" customHeight="1">
      <c r="A12" s="17"/>
      <c r="B12" s="2">
        <v>0.0001</v>
      </c>
      <c r="C12" s="3">
        <v>0</v>
      </c>
      <c r="D12" s="2">
        <v>0</v>
      </c>
      <c r="E12" s="12" t="s">
        <v>17</v>
      </c>
      <c r="F12" s="1">
        <f t="shared" si="1"/>
        <v>0</v>
      </c>
    </row>
    <row r="13" spans="1:6" ht="19.5" customHeight="1">
      <c r="A13" s="17"/>
      <c r="B13" s="2">
        <v>0.0001</v>
      </c>
      <c r="C13" s="3">
        <v>0</v>
      </c>
      <c r="D13" s="2">
        <v>0</v>
      </c>
      <c r="E13" s="12" t="s">
        <v>17</v>
      </c>
      <c r="F13" s="1">
        <f t="shared" si="1"/>
        <v>0</v>
      </c>
    </row>
    <row r="14" spans="1:6" ht="19.5" customHeight="1">
      <c r="A14" s="17"/>
      <c r="B14" s="2">
        <v>0.0001</v>
      </c>
      <c r="C14" s="3">
        <v>0</v>
      </c>
      <c r="D14" s="2">
        <v>0</v>
      </c>
      <c r="E14" s="12" t="s">
        <v>17</v>
      </c>
      <c r="F14" s="1">
        <f t="shared" si="1"/>
        <v>0</v>
      </c>
    </row>
    <row r="15" spans="1:6" ht="19.5" customHeight="1">
      <c r="A15" s="17"/>
      <c r="B15" s="2">
        <v>0.0001</v>
      </c>
      <c r="C15" s="3">
        <v>0</v>
      </c>
      <c r="D15" s="2">
        <v>0</v>
      </c>
      <c r="E15" s="12" t="s">
        <v>17</v>
      </c>
      <c r="F15" s="1">
        <f t="shared" si="1"/>
        <v>0</v>
      </c>
    </row>
    <row r="16" spans="1:6" ht="19.5" customHeight="1">
      <c r="A16" s="17"/>
      <c r="B16" s="2">
        <v>0.0001</v>
      </c>
      <c r="C16" s="3">
        <v>0</v>
      </c>
      <c r="D16" s="2">
        <v>0</v>
      </c>
      <c r="E16" s="12" t="s">
        <v>17</v>
      </c>
      <c r="F16" s="1">
        <f t="shared" si="1"/>
        <v>0</v>
      </c>
    </row>
    <row r="17" spans="1:6" ht="19.5" customHeight="1">
      <c r="A17" s="17"/>
      <c r="B17" s="2">
        <v>0.0001</v>
      </c>
      <c r="C17" s="3">
        <v>0</v>
      </c>
      <c r="D17" s="2">
        <v>0</v>
      </c>
      <c r="E17" s="12" t="s">
        <v>17</v>
      </c>
      <c r="F17" s="1">
        <f t="shared" si="0"/>
        <v>0</v>
      </c>
    </row>
    <row r="18" spans="1:6" ht="19.5" customHeight="1">
      <c r="A18" s="17"/>
      <c r="B18" s="2">
        <v>0.0001</v>
      </c>
      <c r="C18" s="3">
        <v>0</v>
      </c>
      <c r="D18" s="2">
        <v>0</v>
      </c>
      <c r="E18" s="12" t="s">
        <v>17</v>
      </c>
      <c r="F18" s="1">
        <f t="shared" si="0"/>
        <v>0</v>
      </c>
    </row>
    <row r="19" spans="1:6" ht="19.5" customHeight="1">
      <c r="A19" s="17"/>
      <c r="B19" s="2">
        <v>0.0001</v>
      </c>
      <c r="C19" s="3">
        <v>0</v>
      </c>
      <c r="D19" s="2">
        <v>0</v>
      </c>
      <c r="E19" s="12" t="s">
        <v>17</v>
      </c>
      <c r="F19" s="1">
        <f t="shared" si="0"/>
        <v>0</v>
      </c>
    </row>
    <row r="20" spans="1:6" ht="19.5" customHeight="1">
      <c r="A20" s="17"/>
      <c r="B20" s="2">
        <v>0.0001</v>
      </c>
      <c r="C20" s="3">
        <v>0</v>
      </c>
      <c r="D20" s="2">
        <v>0</v>
      </c>
      <c r="E20" s="12" t="s">
        <v>17</v>
      </c>
      <c r="F20" s="1">
        <f t="shared" si="0"/>
        <v>0</v>
      </c>
    </row>
    <row r="21" spans="1:6" ht="19.5" customHeight="1">
      <c r="A21" s="17"/>
      <c r="B21" s="2">
        <v>0.0001</v>
      </c>
      <c r="C21" s="3">
        <v>0</v>
      </c>
      <c r="D21" s="2">
        <v>0</v>
      </c>
      <c r="E21" s="12" t="s">
        <v>17</v>
      </c>
      <c r="F21" s="1">
        <f t="shared" si="0"/>
        <v>0</v>
      </c>
    </row>
    <row r="22" spans="1:6" ht="19.5" customHeight="1">
      <c r="A22" s="17"/>
      <c r="B22" s="2">
        <v>0.0001</v>
      </c>
      <c r="C22" s="3">
        <v>0</v>
      </c>
      <c r="D22" s="2">
        <v>0</v>
      </c>
      <c r="E22" s="12" t="s">
        <v>17</v>
      </c>
      <c r="F22" s="1">
        <f t="shared" si="0"/>
        <v>0</v>
      </c>
    </row>
    <row r="23" spans="1:6" ht="19.5" customHeight="1">
      <c r="A23" s="17"/>
      <c r="B23" s="2">
        <v>0.0001</v>
      </c>
      <c r="C23" s="3">
        <v>0</v>
      </c>
      <c r="D23" s="2">
        <v>0</v>
      </c>
      <c r="E23" s="12" t="s">
        <v>17</v>
      </c>
      <c r="F23" s="1">
        <f t="shared" si="0"/>
        <v>0</v>
      </c>
    </row>
    <row r="24" spans="1:6" ht="19.5" customHeight="1">
      <c r="A24" s="17"/>
      <c r="B24" s="2">
        <v>0.0001</v>
      </c>
      <c r="C24" s="3">
        <v>0</v>
      </c>
      <c r="D24" s="2">
        <v>0</v>
      </c>
      <c r="E24" s="12" t="s">
        <v>17</v>
      </c>
      <c r="F24" s="1">
        <f aca="true" t="shared" si="2" ref="F24:F29">C24/B24*D24</f>
        <v>0</v>
      </c>
    </row>
    <row r="25" spans="1:6" ht="19.5" customHeight="1">
      <c r="A25" s="17"/>
      <c r="B25" s="2">
        <v>0.0001</v>
      </c>
      <c r="C25" s="3">
        <v>0</v>
      </c>
      <c r="D25" s="2">
        <v>0</v>
      </c>
      <c r="E25" s="12" t="s">
        <v>17</v>
      </c>
      <c r="F25" s="1">
        <f t="shared" si="2"/>
        <v>0</v>
      </c>
    </row>
    <row r="26" spans="1:6" ht="19.5" customHeight="1">
      <c r="A26" s="17"/>
      <c r="B26" s="2">
        <v>0.0001</v>
      </c>
      <c r="C26" s="3">
        <v>0</v>
      </c>
      <c r="D26" s="2">
        <v>0</v>
      </c>
      <c r="E26" s="12" t="s">
        <v>17</v>
      </c>
      <c r="F26" s="1">
        <f t="shared" si="2"/>
        <v>0</v>
      </c>
    </row>
    <row r="27" spans="1:6" ht="19.5" customHeight="1">
      <c r="A27" s="17"/>
      <c r="B27" s="2">
        <v>0.0001</v>
      </c>
      <c r="C27" s="3">
        <v>0</v>
      </c>
      <c r="D27" s="2">
        <v>0</v>
      </c>
      <c r="E27" s="12" t="s">
        <v>17</v>
      </c>
      <c r="F27" s="1">
        <f t="shared" si="2"/>
        <v>0</v>
      </c>
    </row>
    <row r="28" spans="1:6" ht="19.5" customHeight="1">
      <c r="A28" s="17"/>
      <c r="B28" s="2">
        <v>0.0001</v>
      </c>
      <c r="C28" s="3">
        <v>0</v>
      </c>
      <c r="D28" s="2">
        <v>0</v>
      </c>
      <c r="E28" s="12" t="s">
        <v>17</v>
      </c>
      <c r="F28" s="1">
        <f t="shared" si="2"/>
        <v>0</v>
      </c>
    </row>
    <row r="29" spans="1:6" ht="19.5" customHeight="1">
      <c r="A29" s="17"/>
      <c r="B29" s="2">
        <v>0.0001</v>
      </c>
      <c r="C29" s="3">
        <v>0</v>
      </c>
      <c r="D29" s="2">
        <v>0</v>
      </c>
      <c r="E29" s="12" t="s">
        <v>17</v>
      </c>
      <c r="F29" s="1">
        <f t="shared" si="2"/>
        <v>0</v>
      </c>
    </row>
    <row r="30" spans="1:6" ht="19.5" customHeight="1">
      <c r="A30" s="17"/>
      <c r="B30" s="2">
        <v>0.0001</v>
      </c>
      <c r="C30" s="3">
        <v>0</v>
      </c>
      <c r="D30" s="2">
        <v>0</v>
      </c>
      <c r="E30" s="12" t="s">
        <v>17</v>
      </c>
      <c r="F30" s="1">
        <f t="shared" si="0"/>
        <v>0</v>
      </c>
    </row>
    <row r="31" spans="1:6" ht="19.5" customHeight="1">
      <c r="A31" s="17"/>
      <c r="B31" s="2">
        <v>0.0001</v>
      </c>
      <c r="C31" s="3">
        <v>0</v>
      </c>
      <c r="D31" s="2">
        <v>0</v>
      </c>
      <c r="E31" s="12" t="s">
        <v>17</v>
      </c>
      <c r="F31" s="1">
        <f t="shared" si="0"/>
        <v>0</v>
      </c>
    </row>
    <row r="32" spans="1:6" ht="19.5" customHeight="1">
      <c r="A32" s="17"/>
      <c r="B32" s="2">
        <v>0.0001</v>
      </c>
      <c r="C32" s="3">
        <v>0</v>
      </c>
      <c r="D32" s="2">
        <v>0</v>
      </c>
      <c r="E32" s="12" t="s">
        <v>17</v>
      </c>
      <c r="F32" s="1">
        <f t="shared" si="0"/>
        <v>0</v>
      </c>
    </row>
    <row r="33" spans="1:6" ht="19.5" customHeight="1">
      <c r="A33" s="17"/>
      <c r="B33" s="2">
        <v>0.0001</v>
      </c>
      <c r="C33" s="3">
        <v>0</v>
      </c>
      <c r="D33" s="2">
        <v>0</v>
      </c>
      <c r="E33" s="12" t="s">
        <v>17</v>
      </c>
      <c r="F33" s="1">
        <f t="shared" si="0"/>
        <v>0</v>
      </c>
    </row>
    <row r="34" spans="1:6" ht="19.5" customHeight="1">
      <c r="A34" s="17"/>
      <c r="B34" s="2">
        <v>0.0001</v>
      </c>
      <c r="C34" s="3">
        <v>0</v>
      </c>
      <c r="D34" s="2">
        <v>0</v>
      </c>
      <c r="E34" s="12" t="s">
        <v>17</v>
      </c>
      <c r="F34" s="1">
        <f t="shared" si="0"/>
        <v>0</v>
      </c>
    </row>
    <row r="35" spans="1:6" ht="19.5" customHeight="1">
      <c r="A35" s="17"/>
      <c r="B35" s="2">
        <v>0.0001</v>
      </c>
      <c r="C35" s="3">
        <v>0</v>
      </c>
      <c r="D35" s="2">
        <v>0</v>
      </c>
      <c r="E35" s="12" t="s">
        <v>17</v>
      </c>
      <c r="F35" s="1">
        <f t="shared" si="0"/>
        <v>0</v>
      </c>
    </row>
    <row r="36" spans="1:6" ht="19.5" customHeight="1">
      <c r="A36" s="17"/>
      <c r="B36" s="2">
        <v>0.0001</v>
      </c>
      <c r="C36" s="3">
        <v>0</v>
      </c>
      <c r="D36" s="2">
        <v>0</v>
      </c>
      <c r="E36" s="12" t="s">
        <v>17</v>
      </c>
      <c r="F36" s="1">
        <f t="shared" si="0"/>
        <v>0</v>
      </c>
    </row>
    <row r="37" spans="1:6" ht="21" thickBot="1">
      <c r="A37" s="10"/>
      <c r="B37" s="13"/>
      <c r="C37" s="14"/>
      <c r="D37" s="13"/>
      <c r="E37" s="15"/>
      <c r="F37" s="16">
        <f>SUM(F5:F36)</f>
        <v>0</v>
      </c>
    </row>
    <row r="38" ht="15.75" thickTop="1"/>
  </sheetData>
  <sheetProtection password="DF77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25.140625" style="50" customWidth="1"/>
    <col min="2" max="2" width="6.7109375" style="50" customWidth="1"/>
    <col min="3" max="3" width="9.7109375" style="50" customWidth="1"/>
    <col min="4" max="4" width="8.7109375" style="50" customWidth="1"/>
    <col min="5" max="5" width="18.00390625" style="50" customWidth="1"/>
    <col min="6" max="16384" width="11.421875" style="50" customWidth="1"/>
  </cols>
  <sheetData>
    <row r="1" spans="1:5" ht="24" customHeight="1">
      <c r="A1" s="65" t="s">
        <v>19</v>
      </c>
      <c r="B1" s="65"/>
      <c r="C1" s="66"/>
      <c r="D1" s="66"/>
      <c r="E1" s="67"/>
    </row>
    <row r="2" spans="1:5" ht="24" customHeight="1">
      <c r="A2" s="65"/>
      <c r="B2" s="65"/>
      <c r="C2" s="66"/>
      <c r="D2" s="66"/>
      <c r="E2" s="67"/>
    </row>
    <row r="3" spans="1:6" ht="24" customHeight="1">
      <c r="A3" s="68" t="s">
        <v>45</v>
      </c>
      <c r="B3" s="69"/>
      <c r="C3" s="70"/>
      <c r="D3" s="69"/>
      <c r="E3" s="86">
        <f>Materialeinsatz!F37</f>
        <v>0</v>
      </c>
      <c r="F3" s="52"/>
    </row>
    <row r="4" spans="1:5" ht="24" customHeight="1">
      <c r="A4" s="68" t="s">
        <v>4</v>
      </c>
      <c r="B4" s="71"/>
      <c r="C4" s="72" t="s">
        <v>44</v>
      </c>
      <c r="D4" s="73">
        <f>'GMK + UL'!D44</f>
        <v>0</v>
      </c>
      <c r="E4" s="86">
        <f>B4*D4</f>
        <v>0</v>
      </c>
    </row>
    <row r="5" spans="1:5" ht="24" customHeight="1">
      <c r="A5" s="74" t="s">
        <v>5</v>
      </c>
      <c r="B5" s="75">
        <f>B4</f>
        <v>0</v>
      </c>
      <c r="C5" s="76" t="s">
        <v>43</v>
      </c>
      <c r="D5" s="77">
        <f>'GMK + UL'!D21</f>
        <v>0</v>
      </c>
      <c r="E5" s="87">
        <f>B5*D5</f>
        <v>0</v>
      </c>
    </row>
    <row r="6" spans="1:5" ht="24" customHeight="1">
      <c r="A6" s="78" t="s">
        <v>6</v>
      </c>
      <c r="B6" s="79"/>
      <c r="C6" s="80"/>
      <c r="D6" s="79"/>
      <c r="E6" s="88">
        <f>SUM(E3:E5)</f>
        <v>0</v>
      </c>
    </row>
    <row r="7" spans="1:5" ht="24" customHeight="1">
      <c r="A7" s="74" t="s">
        <v>7</v>
      </c>
      <c r="B7" s="74"/>
      <c r="C7" s="82"/>
      <c r="D7" s="83"/>
      <c r="E7" s="87">
        <f>E6*D7</f>
        <v>0</v>
      </c>
    </row>
    <row r="8" spans="1:5" ht="24" customHeight="1">
      <c r="A8" s="78" t="s">
        <v>8</v>
      </c>
      <c r="B8" s="78"/>
      <c r="C8" s="80"/>
      <c r="D8" s="84"/>
      <c r="E8" s="88">
        <f>SUM(E6:E7)</f>
        <v>0</v>
      </c>
    </row>
    <row r="9" spans="1:5" ht="24" customHeight="1">
      <c r="A9" s="74" t="s">
        <v>9</v>
      </c>
      <c r="B9" s="74"/>
      <c r="C9" s="82"/>
      <c r="D9" s="89">
        <v>0.19</v>
      </c>
      <c r="E9" s="87">
        <f>E8*D9</f>
        <v>0</v>
      </c>
    </row>
    <row r="10" spans="1:5" ht="24" customHeight="1">
      <c r="A10" s="78" t="s">
        <v>10</v>
      </c>
      <c r="B10" s="78"/>
      <c r="C10" s="80"/>
      <c r="D10" s="84"/>
      <c r="E10" s="81">
        <f>SUM(E8:E9)</f>
        <v>0</v>
      </c>
    </row>
    <row r="11" spans="1:5" ht="24" customHeight="1">
      <c r="A11" s="113" t="s">
        <v>21</v>
      </c>
      <c r="B11" s="113"/>
      <c r="C11" s="113"/>
      <c r="D11" s="113"/>
      <c r="E11" s="85">
        <v>0</v>
      </c>
    </row>
  </sheetData>
  <sheetProtection password="DF77" sheet="1" objects="1" scenarios="1"/>
  <mergeCells count="1">
    <mergeCell ref="A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22.28125" style="50" customWidth="1"/>
    <col min="2" max="2" width="16.8515625" style="50" customWidth="1"/>
    <col min="3" max="3" width="11.00390625" style="50" customWidth="1"/>
    <col min="4" max="4" width="18.00390625" style="50" customWidth="1"/>
    <col min="5" max="5" width="11.421875" style="50" customWidth="1"/>
    <col min="6" max="6" width="11.421875" style="97" customWidth="1"/>
    <col min="7" max="16384" width="11.421875" style="50" customWidth="1"/>
  </cols>
  <sheetData>
    <row r="1" spans="1:3" ht="30" customHeight="1">
      <c r="A1" s="110" t="s">
        <v>22</v>
      </c>
      <c r="B1" s="110"/>
      <c r="C1" s="110"/>
    </row>
    <row r="2" spans="1:4" ht="15">
      <c r="A2" s="108"/>
      <c r="B2" s="109"/>
      <c r="C2" s="109"/>
      <c r="D2" s="53" t="s">
        <v>0</v>
      </c>
    </row>
    <row r="3" spans="1:4" ht="15">
      <c r="A3" s="116"/>
      <c r="B3" s="115"/>
      <c r="C3" s="115"/>
      <c r="D3" s="49"/>
    </row>
    <row r="4" spans="1:4" ht="15">
      <c r="A4" s="116"/>
      <c r="B4" s="115"/>
      <c r="C4" s="115"/>
      <c r="D4" s="99"/>
    </row>
    <row r="5" spans="1:6" ht="15">
      <c r="A5" s="116"/>
      <c r="B5" s="115"/>
      <c r="C5" s="115"/>
      <c r="D5" s="99"/>
      <c r="F5" s="98"/>
    </row>
    <row r="6" spans="1:4" ht="15">
      <c r="A6" s="116"/>
      <c r="B6" s="115"/>
      <c r="C6" s="115"/>
      <c r="D6" s="99"/>
    </row>
    <row r="7" spans="1:6" ht="15">
      <c r="A7" s="116"/>
      <c r="B7" s="115"/>
      <c r="C7" s="115"/>
      <c r="D7" s="99"/>
      <c r="F7" s="94"/>
    </row>
    <row r="8" spans="1:4" ht="15">
      <c r="A8" s="116"/>
      <c r="B8" s="115"/>
      <c r="C8" s="115"/>
      <c r="D8" s="99"/>
    </row>
    <row r="9" spans="1:4" ht="15">
      <c r="A9" s="116"/>
      <c r="B9" s="115"/>
      <c r="C9" s="115"/>
      <c r="D9" s="99"/>
    </row>
    <row r="10" spans="1:4" ht="15">
      <c r="A10" s="116"/>
      <c r="B10" s="115"/>
      <c r="C10" s="115"/>
      <c r="D10" s="99"/>
    </row>
    <row r="11" spans="1:4" ht="15" customHeight="1">
      <c r="A11" s="116"/>
      <c r="B11" s="115"/>
      <c r="C11" s="115"/>
      <c r="D11" s="99"/>
    </row>
    <row r="12" spans="1:4" ht="15.75" customHeight="1">
      <c r="A12" s="116"/>
      <c r="B12" s="115"/>
      <c r="C12" s="115"/>
      <c r="D12" s="99"/>
    </row>
    <row r="13" spans="1:4" ht="15" customHeight="1">
      <c r="A13" s="100"/>
      <c r="B13" s="101"/>
      <c r="C13" s="101"/>
      <c r="D13" s="99"/>
    </row>
    <row r="14" spans="1:4" ht="15">
      <c r="A14" s="100"/>
      <c r="B14" s="101"/>
      <c r="C14" s="101"/>
      <c r="D14" s="99"/>
    </row>
    <row r="15" spans="1:4" ht="15">
      <c r="A15" s="100"/>
      <c r="B15" s="101"/>
      <c r="C15" s="101"/>
      <c r="D15" s="99"/>
    </row>
    <row r="16" spans="1:4" ht="15">
      <c r="A16" s="100"/>
      <c r="B16" s="101"/>
      <c r="C16" s="101"/>
      <c r="D16" s="99"/>
    </row>
    <row r="17" spans="1:4" ht="15">
      <c r="A17" s="102" t="s">
        <v>1</v>
      </c>
      <c r="B17" s="103"/>
      <c r="C17" s="103"/>
      <c r="D17" s="54"/>
    </row>
    <row r="18" ht="14.25">
      <c r="D18" s="51"/>
    </row>
    <row r="19" spans="2:5" ht="15">
      <c r="B19" s="59" t="s">
        <v>36</v>
      </c>
      <c r="C19" s="19"/>
      <c r="D19" s="54"/>
      <c r="E19" s="50" t="s">
        <v>38</v>
      </c>
    </row>
    <row r="20" spans="2:5" ht="15">
      <c r="B20" s="55" t="s">
        <v>37</v>
      </c>
      <c r="C20" s="48"/>
      <c r="D20" s="54"/>
      <c r="E20" s="50" t="s">
        <v>39</v>
      </c>
    </row>
    <row r="21" spans="2:5" ht="15">
      <c r="B21" s="55" t="s">
        <v>37</v>
      </c>
      <c r="C21" s="20"/>
      <c r="D21" s="56"/>
      <c r="E21" s="50" t="s">
        <v>40</v>
      </c>
    </row>
    <row r="22" ht="14.25">
      <c r="D22" s="51"/>
    </row>
    <row r="23" ht="14.25">
      <c r="D23" s="51"/>
    </row>
    <row r="24" spans="1:4" ht="30" customHeight="1">
      <c r="A24" s="107" t="s">
        <v>3</v>
      </c>
      <c r="B24" s="107"/>
      <c r="C24" s="107"/>
      <c r="D24" s="51"/>
    </row>
    <row r="25" spans="1:4" ht="15">
      <c r="A25" s="108"/>
      <c r="B25" s="109"/>
      <c r="C25" s="109"/>
      <c r="D25" s="53" t="s">
        <v>0</v>
      </c>
    </row>
    <row r="26" spans="1:4" ht="15">
      <c r="A26" s="116"/>
      <c r="B26" s="115"/>
      <c r="C26" s="115"/>
      <c r="D26" s="99"/>
    </row>
    <row r="27" spans="1:6" ht="15">
      <c r="A27" s="114"/>
      <c r="B27" s="115"/>
      <c r="C27" s="115"/>
      <c r="D27" s="99"/>
      <c r="F27" s="95"/>
    </row>
    <row r="28" spans="1:6" ht="15">
      <c r="A28" s="114"/>
      <c r="B28" s="115"/>
      <c r="C28" s="115"/>
      <c r="D28" s="99"/>
      <c r="F28" s="94"/>
    </row>
    <row r="29" spans="1:6" ht="15" customHeight="1">
      <c r="A29" s="114"/>
      <c r="B29" s="115"/>
      <c r="C29" s="115"/>
      <c r="D29" s="99"/>
      <c r="F29" s="94"/>
    </row>
    <row r="30" spans="1:6" ht="15">
      <c r="A30" s="114"/>
      <c r="B30" s="115"/>
      <c r="C30" s="115"/>
      <c r="D30" s="99"/>
      <c r="F30" s="94"/>
    </row>
    <row r="31" spans="1:6" ht="15">
      <c r="A31" s="114"/>
      <c r="B31" s="115"/>
      <c r="C31" s="115"/>
      <c r="D31" s="99"/>
      <c r="F31" s="94"/>
    </row>
    <row r="32" spans="1:6" ht="15">
      <c r="A32" s="114"/>
      <c r="B32" s="115"/>
      <c r="C32" s="115"/>
      <c r="D32" s="99"/>
      <c r="F32" s="94"/>
    </row>
    <row r="33" spans="1:6" ht="15">
      <c r="A33" s="114"/>
      <c r="B33" s="115"/>
      <c r="C33" s="115"/>
      <c r="D33" s="99"/>
      <c r="F33" s="94"/>
    </row>
    <row r="34" spans="1:6" ht="15">
      <c r="A34" s="114"/>
      <c r="B34" s="115"/>
      <c r="C34" s="115"/>
      <c r="D34" s="99"/>
      <c r="F34" s="94"/>
    </row>
    <row r="35" spans="1:6" ht="15.75" customHeight="1">
      <c r="A35" s="114"/>
      <c r="B35" s="115"/>
      <c r="C35" s="115"/>
      <c r="D35" s="99"/>
      <c r="F35" s="94"/>
    </row>
    <row r="36" spans="1:6" ht="15">
      <c r="A36" s="114"/>
      <c r="B36" s="115"/>
      <c r="C36" s="115"/>
      <c r="D36" s="99"/>
      <c r="F36" s="96"/>
    </row>
    <row r="37" spans="1:6" ht="15">
      <c r="A37" s="114"/>
      <c r="B37" s="115"/>
      <c r="C37" s="115"/>
      <c r="D37" s="99"/>
      <c r="F37" s="94"/>
    </row>
    <row r="38" spans="1:6" ht="15">
      <c r="A38" s="114"/>
      <c r="B38" s="115"/>
      <c r="C38" s="115"/>
      <c r="D38" s="99"/>
      <c r="F38" s="94"/>
    </row>
    <row r="39" spans="1:6" ht="15">
      <c r="A39" s="114"/>
      <c r="B39" s="115"/>
      <c r="C39" s="115"/>
      <c r="D39" s="99"/>
      <c r="F39" s="94"/>
    </row>
    <row r="40" spans="1:4" ht="15">
      <c r="A40" s="102" t="s">
        <v>42</v>
      </c>
      <c r="B40" s="103"/>
      <c r="C40" s="103"/>
      <c r="D40" s="54"/>
    </row>
    <row r="41" ht="14.25">
      <c r="D41" s="51"/>
    </row>
    <row r="42" spans="2:5" ht="15">
      <c r="B42" s="59" t="s">
        <v>36</v>
      </c>
      <c r="C42" s="57"/>
      <c r="D42" s="54"/>
      <c r="E42" s="50" t="s">
        <v>38</v>
      </c>
    </row>
    <row r="43" spans="2:5" ht="15">
      <c r="B43" s="55" t="s">
        <v>37</v>
      </c>
      <c r="C43" s="48"/>
      <c r="D43" s="54"/>
      <c r="E43" s="50" t="s">
        <v>39</v>
      </c>
    </row>
    <row r="44" spans="2:5" ht="15">
      <c r="B44" s="55" t="s">
        <v>37</v>
      </c>
      <c r="C44" s="58"/>
      <c r="D44" s="56"/>
      <c r="E44" s="50" t="s">
        <v>40</v>
      </c>
    </row>
    <row r="45" ht="14.25">
      <c r="D45" s="51"/>
    </row>
  </sheetData>
  <sheetProtection/>
  <mergeCells count="30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7:C17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Pingel</dc:creator>
  <cp:keywords/>
  <dc:description/>
  <cp:lastModifiedBy>Ulf Pingel</cp:lastModifiedBy>
  <cp:lastPrinted>2023-10-30T10:21:06Z</cp:lastPrinted>
  <dcterms:created xsi:type="dcterms:W3CDTF">2019-11-18T14:54:31Z</dcterms:created>
  <dcterms:modified xsi:type="dcterms:W3CDTF">2023-11-01T16:23:34Z</dcterms:modified>
  <cp:category/>
  <cp:version/>
  <cp:contentType/>
  <cp:contentStatus/>
</cp:coreProperties>
</file>